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3ER TRIMESTRE 2024\"/>
    </mc:Choice>
  </mc:AlternateContent>
  <xr:revisionPtr revIDLastSave="0" documentId="13_ncr:1_{F88B4230-348E-4D48-95B4-D2F67B033A1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D3" i="2" s="1"/>
  <c r="C4" i="2"/>
  <c r="B4" i="2"/>
  <c r="C3" i="2" l="1"/>
  <c r="E12" i="2"/>
  <c r="B3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<sst xmlns="http://schemas.openxmlformats.org/spreadsheetml/2006/main" count="27" uniqueCount="27">
  <si>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</si>
  <si>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</si>
  <si>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</si>
  <si>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</si>
  <si>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</si>
  <si>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</si>
  <si>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</si>
  <si>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</si>
  <si>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</si>
  <si>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</si>
  <si>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</si>
  <si>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</si>
  <si>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</si>
  <si>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</si>
  <si>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</si>
  <si>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</si>
  <si>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</si>
  <si>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</si>
  <si>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</si>
  <si>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</si>
  <si>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</si>
  <si>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</si>
  <si>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</si>
  <si>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</si>
  <si>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</si>
  <si>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</si>
  <si>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Santiago Maravatío, Guanajuato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</si>
</sst>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" sqref="B3:F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119865242.5</v>
      </c>
      <c r="C3" s="11">
        <f t="shared" ref="C3:F3" si="0">C4+C12</f>
        <v>748411872.96000004</v>
      </c>
      <c r="D3" s="11">
        <f t="shared" si="0"/>
        <v>743230380.14999998</v>
      </c>
      <c r="E3" s="11">
        <f t="shared" si="0"/>
        <v>125046735.30999999</v>
      </c>
      <c r="F3" s="11">
        <f t="shared" si="0"/>
        <v>5181492.8099999949</v>
      </c>
    </row>
    <row r="4" spans="1:6" x14ac:dyDescent="0.2">
      <c r="A4" s="5" t="s">
        <v>4</v>
      </c>
      <c r="B4" s="11">
        <f>SUM(B5:B11)</f>
        <v>59955673.329999998</v>
      </c>
      <c r="C4" s="11">
        <f>SUM(C5:C11)</f>
        <v>609940191.94000006</v>
      </c>
      <c r="D4" s="11">
        <f>SUM(D5:D11)</f>
        <v>647348105.05999994</v>
      </c>
      <c r="E4" s="11">
        <f>SUM(E5:E11)</f>
        <v>22547760.20999999</v>
      </c>
      <c r="F4" s="11">
        <f>SUM(F5:F11)</f>
        <v>-37407913.120000005</v>
      </c>
    </row>
    <row r="5" spans="1:6" x14ac:dyDescent="0.2">
      <c r="A5" s="6" t="s">
        <v>5</v>
      </c>
      <c r="B5" s="12">
        <v>47235770.57</v>
      </c>
      <c r="C5" s="12">
        <v>422612843</v>
      </c>
      <c r="D5" s="12">
        <v>454645794.43000001</v>
      </c>
      <c r="E5" s="12">
        <f>B5+C5-D5</f>
        <v>15202819.139999986</v>
      </c>
      <c r="F5" s="12">
        <f t="shared" ref="F5:F11" si="1">E5-B5</f>
        <v>-32032951.430000015</v>
      </c>
    </row>
    <row r="6" spans="1:6" x14ac:dyDescent="0.2">
      <c r="A6" s="6" t="s">
        <v>6</v>
      </c>
      <c r="B6" s="12">
        <v>244069.9</v>
      </c>
      <c r="C6" s="12">
        <v>160791307.22999999</v>
      </c>
      <c r="D6" s="12">
        <v>160756078.06999999</v>
      </c>
      <c r="E6" s="12">
        <f t="shared" ref="E6:E11" si="2">B6+C6-D6</f>
        <v>279299.06000000238</v>
      </c>
      <c r="F6" s="12">
        <f t="shared" si="1"/>
        <v>35229.16000000239</v>
      </c>
    </row>
    <row r="7" spans="1:6" x14ac:dyDescent="0.2">
      <c r="A7" s="6" t="s">
        <v>7</v>
      </c>
      <c r="B7" s="12">
        <v>12475832.859999999</v>
      </c>
      <c r="C7" s="12">
        <v>26536041.710000001</v>
      </c>
      <c r="D7" s="12">
        <v>31946232.559999999</v>
      </c>
      <c r="E7" s="12">
        <f t="shared" si="2"/>
        <v>7065642.0100000016</v>
      </c>
      <c r="F7" s="12">
        <f t="shared" si="1"/>
        <v>-5410190.8499999978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59909569.169999994</v>
      </c>
      <c r="C12" s="11">
        <f>SUM(C13:C21)</f>
        <v>138471681.02000001</v>
      </c>
      <c r="D12" s="11">
        <f>SUM(D13:D21)</f>
        <v>95882275.090000004</v>
      </c>
      <c r="E12" s="11">
        <f>SUM(E13:E21)</f>
        <v>102498975.09999999</v>
      </c>
      <c r="F12" s="11">
        <f>SUM(F13:F21)</f>
        <v>42589405.93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54310970.259999998</v>
      </c>
      <c r="C15" s="13">
        <v>126019098.14</v>
      </c>
      <c r="D15" s="13">
        <v>89655983.650000006</v>
      </c>
      <c r="E15" s="13">
        <f t="shared" si="4"/>
        <v>90674084.75</v>
      </c>
      <c r="F15" s="13">
        <f t="shared" si="3"/>
        <v>36363114.490000002</v>
      </c>
    </row>
    <row r="16" spans="1:6" x14ac:dyDescent="0.2">
      <c r="A16" s="6" t="s">
        <v>14</v>
      </c>
      <c r="B16" s="12">
        <v>17575664.809999999</v>
      </c>
      <c r="C16" s="12">
        <v>12452582.880000001</v>
      </c>
      <c r="D16" s="12">
        <v>6226291.4400000004</v>
      </c>
      <c r="E16" s="12">
        <f t="shared" si="4"/>
        <v>23801956.249999996</v>
      </c>
      <c r="F16" s="12">
        <f t="shared" si="3"/>
        <v>6226291.4399999976</v>
      </c>
    </row>
    <row r="17" spans="1:6" x14ac:dyDescent="0.2">
      <c r="A17" s="6" t="s">
        <v>15</v>
      </c>
      <c r="B17" s="12">
        <v>0</v>
      </c>
      <c r="C17" s="12">
        <v>0</v>
      </c>
      <c r="D17" s="12">
        <v>0</v>
      </c>
      <c r="E17" s="12">
        <f t="shared" si="4"/>
        <v>0</v>
      </c>
      <c r="F17" s="12">
        <f t="shared" si="3"/>
        <v>0</v>
      </c>
    </row>
    <row r="18" spans="1:6" x14ac:dyDescent="0.2">
      <c r="A18" s="6" t="s">
        <v>16</v>
      </c>
      <c r="B18" s="12">
        <v>-13236444</v>
      </c>
      <c r="C18" s="12">
        <v>0</v>
      </c>
      <c r="D18" s="12">
        <v>0</v>
      </c>
      <c r="E18" s="12">
        <f t="shared" si="4"/>
        <v>-13236444</v>
      </c>
      <c r="F18" s="12">
        <f t="shared" si="3"/>
        <v>0</v>
      </c>
    </row>
    <row r="19" spans="1:6" x14ac:dyDescent="0.2">
      <c r="A19" s="6" t="s">
        <v>17</v>
      </c>
      <c r="B19" s="12">
        <v>945714.1</v>
      </c>
      <c r="C19" s="12">
        <v>0</v>
      </c>
      <c r="D19" s="12">
        <v>0</v>
      </c>
      <c r="E19" s="12">
        <f t="shared" si="4"/>
        <v>945714.1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313664</v>
      </c>
      <c r="C21" s="12">
        <v>0</v>
      </c>
      <c r="D21" s="12">
        <v>0</v>
      </c>
      <c r="E21" s="12">
        <f t="shared" si="4"/>
        <v>313664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2024-10-21T16:48:41Z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